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iertb-my.sharepoint.com/personal/anna_reymond_rtb_ie/Documents/Desktop/"/>
    </mc:Choice>
  </mc:AlternateContent>
  <xr:revisionPtr revIDLastSave="97" documentId="13_ncr:1_{A5C27AA0-EF52-4FB4-8E6A-0A2A1CA9A88A}" xr6:coauthVersionLast="47" xr6:coauthVersionMax="47" xr10:uidLastSave="{D48FC51C-EBB5-4C7D-9D3A-F571C099486B}"/>
  <bookViews>
    <workbookView xWindow="-120" yWindow="-120" windowWidth="29040" windowHeight="15720" xr2:uid="{C625FD0B-88AA-4E4C-AD3A-D8F31A4F9D14}"/>
  </bookViews>
  <sheets>
    <sheet name="AHB Q126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1" l="1"/>
  <c r="M7" i="1"/>
  <c r="X7" i="1"/>
  <c r="Y6" i="1"/>
  <c r="Y5" i="1"/>
  <c r="Y4" i="1"/>
  <c r="Y7" i="1" s="1"/>
  <c r="T7" i="1"/>
  <c r="U6" i="1"/>
  <c r="U5" i="1"/>
  <c r="U4" i="1"/>
  <c r="U7" i="1" s="1"/>
  <c r="R7" i="1"/>
  <c r="S6" i="1"/>
  <c r="S5" i="1"/>
  <c r="S4" i="1"/>
  <c r="S7" i="1" s="1"/>
  <c r="P7" i="1"/>
  <c r="Q6" i="1" s="1"/>
  <c r="Q4" i="1" l="1"/>
  <c r="Q7" i="1" s="1"/>
  <c r="Q5" i="1"/>
</calcChain>
</file>

<file path=xl/sharedStrings.xml><?xml version="1.0" encoding="utf-8"?>
<sst xmlns="http://schemas.openxmlformats.org/spreadsheetml/2006/main" count="47" uniqueCount="25">
  <si>
    <t>Dwelling Types</t>
  </si>
  <si>
    <t>Q2 2023</t>
  </si>
  <si>
    <t>Q3 2023</t>
  </si>
  <si>
    <t>Q4 2023</t>
  </si>
  <si>
    <t>Q1 2024</t>
  </si>
  <si>
    <t>Q2 2024</t>
  </si>
  <si>
    <t>Q3 2024</t>
  </si>
  <si>
    <t>Q4 2024</t>
  </si>
  <si>
    <t>Q1 2025</t>
  </si>
  <si>
    <t>Q2 2025</t>
  </si>
  <si>
    <t>Q3 2025</t>
  </si>
  <si>
    <t>Frequency</t>
  </si>
  <si>
    <t>%</t>
  </si>
  <si>
    <t>Apartment*</t>
  </si>
  <si>
    <t>Houses**</t>
  </si>
  <si>
    <t>Information not provided</t>
  </si>
  <si>
    <t>Total</t>
  </si>
  <si>
    <r>
      <t xml:space="preserve">*Includes: </t>
    </r>
    <r>
      <rPr>
        <sz val="8"/>
        <color rgb="FF156082"/>
        <rFont val="Aptos Narrow"/>
        <family val="2"/>
        <scheme val="minor"/>
      </rPr>
      <t>Apartment, Flat &amp; Bedsit. As reported by Landlords.</t>
    </r>
  </si>
  <si>
    <r>
      <t>**Includes</t>
    </r>
    <r>
      <rPr>
        <sz val="8"/>
        <color rgb="FF156082"/>
        <rFont val="Aptos Narrow"/>
        <family val="2"/>
        <scheme val="minor"/>
      </rPr>
      <t xml:space="preserve">: Whole of House, Part of House &amp; Maisonnette. As reported by Landlords. </t>
    </r>
  </si>
  <si>
    <t>Q4 2025</t>
  </si>
  <si>
    <r>
      <rPr>
        <b/>
        <sz val="9"/>
        <color theme="1"/>
        <rFont val="Aptos Narrow"/>
        <family val="2"/>
        <scheme val="minor"/>
      </rPr>
      <t>Frequently:</t>
    </r>
    <r>
      <rPr>
        <sz val="9"/>
        <color theme="1"/>
        <rFont val="Aptos Narrow"/>
        <family val="2"/>
        <scheme val="minor"/>
      </rPr>
      <t xml:space="preserve"> Point in time, End of Quarters</t>
    </r>
  </si>
  <si>
    <t>Figure 5 - RTB Total Number of Approuved Housing Body Tenancies by Dwelling Types, Q2 2023 - Q1 2026</t>
  </si>
  <si>
    <r>
      <rPr>
        <b/>
        <sz val="9"/>
        <color theme="1"/>
        <rFont val="Aptos Narrow"/>
        <family val="2"/>
        <scheme val="minor"/>
      </rPr>
      <t xml:space="preserve">Last Updated: </t>
    </r>
    <r>
      <rPr>
        <sz val="9"/>
        <color theme="1"/>
        <rFont val="Aptos Narrow"/>
        <family val="2"/>
        <scheme val="minor"/>
      </rPr>
      <t>May 2026</t>
    </r>
  </si>
  <si>
    <r>
      <rPr>
        <b/>
        <sz val="9"/>
        <color theme="1"/>
        <rFont val="Aptos Narrow"/>
        <family val="2"/>
        <scheme val="minor"/>
      </rPr>
      <t>V1</t>
    </r>
    <r>
      <rPr>
        <sz val="9"/>
        <color theme="1"/>
        <rFont val="Aptos Narrow"/>
        <family val="2"/>
        <scheme val="minor"/>
      </rPr>
      <t>-14.05.2026</t>
    </r>
  </si>
  <si>
    <t>Q1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</si>
</sst>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1"/>
      <color theme="1"/>
      <name val="Aptos Narrow"/>
      <family val="2"/>
      <scheme val="minor"/>
    </font>
    <font>
      <b/>
      <sz val="9"/>
      <color rgb="FF00206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8"/>
      <color rgb="FF156082"/>
      <name val="Aptos Narrow"/>
      <family val="2"/>
      <scheme val="minor"/>
    </font>
    <font>
      <sz val="8"/>
      <color rgb="FF156082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9"/>
      <color theme="3" tint="0.249977111117893"/>
      <name val="Arial"/>
      <family val="2"/>
    </font>
    <font>
      <b/>
      <strike/>
      <sz val="9"/>
      <color rgb="FF002060"/>
      <name val="Arial"/>
      <family val="2"/>
    </font>
    <font>
      <b/>
      <sz val="9"/>
      <color rgb="FF002060"/>
      <name val="Aptos Narrow"/>
      <family val="2"/>
      <scheme val="minor"/>
    </font>
    <font>
      <sz val="9"/>
      <color rgb="FF002060"/>
      <name val="Aptos Narrow"/>
      <family val="2"/>
      <scheme val="minor"/>
    </font>
    <font>
      <sz val="10"/>
      <color rgb="FF00206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EF2FA"/>
        <bgColor rgb="FF000000"/>
      </patternFill>
    </fill>
    <fill>
      <patternFill patternType="solid">
        <fgColor rgb="FFDEF2FA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DDBF6"/>
        <bgColor rgb="FF000000"/>
      </patternFill>
    </fill>
  </fills>
  <borders count="2">
    <border>
      <left/>
      <right/>
      <top/>
      <bottom/>
      <diagonal/>
    </border>
    <border>
      <left style="double">
        <color rgb="FFF638DB"/>
      </left>
      <right style="double">
        <color rgb="FFF638DB"/>
      </right>
      <top style="double">
        <color rgb="FFF638DB"/>
      </top>
      <bottom style="double">
        <color rgb="FFF638DB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0" borderId="0" xfId="0" applyFont="1"/>
    <xf numFmtId="0" fontId="7" fillId="0" borderId="0" xfId="0" applyFont="1"/>
    <xf numFmtId="0" fontId="8" fillId="0" borderId="0" xfId="0" applyFont="1"/>
    <xf numFmtId="0" fontId="2" fillId="4" borderId="1" xfId="0" applyFont="1" applyFill="1" applyBorder="1"/>
    <xf numFmtId="0" fontId="3" fillId="4" borderId="1" xfId="0" applyFont="1" applyFill="1" applyBorder="1"/>
    <xf numFmtId="10" fontId="3" fillId="4" borderId="1" xfId="0" applyNumberFormat="1" applyFont="1" applyFill="1" applyBorder="1"/>
    <xf numFmtId="10" fontId="4" fillId="5" borderId="1" xfId="0" applyNumberFormat="1" applyFont="1" applyFill="1" applyBorder="1"/>
    <xf numFmtId="0" fontId="2" fillId="5" borderId="1" xfId="0" applyFont="1" applyFill="1" applyBorder="1"/>
    <xf numFmtId="0" fontId="3" fillId="5" borderId="1" xfId="0" applyFont="1" applyFill="1" applyBorder="1"/>
    <xf numFmtId="164" fontId="4" fillId="5" borderId="1" xfId="0" applyNumberFormat="1" applyFont="1" applyFill="1" applyBorder="1"/>
    <xf numFmtId="0" fontId="10" fillId="6" borderId="1" xfId="0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 wrapText="1"/>
    </xf>
    <xf numFmtId="0" fontId="10" fillId="6" borderId="1" xfId="0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/>
    </xf>
    <xf numFmtId="0" fontId="11" fillId="8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left"/>
    </xf>
    <xf numFmtId="0" fontId="12" fillId="3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/>
    </xf>
    <xf numFmtId="10" fontId="13" fillId="2" borderId="1" xfId="0" applyNumberFormat="1" applyFont="1" applyFill="1" applyBorder="1" applyAlignment="1">
      <alignment horizontal="center" vertical="center"/>
    </xf>
    <xf numFmtId="10" fontId="13" fillId="3" borderId="1" xfId="0" applyNumberFormat="1" applyFont="1" applyFill="1" applyBorder="1" applyAlignment="1">
      <alignment horizontal="center" vertical="center"/>
    </xf>
    <xf numFmtId="10" fontId="14" fillId="3" borderId="1" xfId="0" applyNumberFormat="1" applyFont="1" applyFill="1" applyBorder="1"/>
    <xf numFmtId="10" fontId="14" fillId="2" borderId="1" xfId="0" applyNumberFormat="1" applyFont="1" applyFill="1" applyBorder="1"/>
    <xf numFmtId="10" fontId="14" fillId="3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DDBF6"/>
      <color rgb="FFF638DB"/>
      <color rgb="FFDEF2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9525</xdr:rowOff>
    </xdr:from>
    <xdr:to>
      <xdr:col>2</xdr:col>
      <xdr:colOff>181915</xdr:colOff>
      <xdr:row>18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4679AED-0092-C6CF-A28C-157154076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19400"/>
          <a:ext cx="2410765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930D7-7422-4ECC-91AC-6F461B8DA7EB}">
  <dimension ref="A1:Y13"/>
  <sheetViews>
    <sheetView tabSelected="1" workbookViewId="0">
      <selection activeCell="T17" sqref="T17"/>
    </sheetView>
  </sheetViews>
  <sheetFormatPr defaultRowHeight="15" x14ac:dyDescent="0.25"/>
  <cols>
    <col min="1" max="1" width="20.85546875" customWidth="1"/>
    <col min="2" max="2" width="12.5703125" customWidth="1"/>
    <col min="4" max="4" width="12.42578125" customWidth="1"/>
    <col min="6" max="6" width="15" customWidth="1"/>
    <col min="8" max="8" width="12" customWidth="1"/>
    <col min="10" max="10" width="12" customWidth="1"/>
    <col min="12" max="12" width="13.28515625" customWidth="1"/>
    <col min="14" max="14" width="10.85546875" customWidth="1"/>
    <col min="16" max="16" width="13" customWidth="1"/>
    <col min="18" max="18" width="12.28515625" customWidth="1"/>
    <col min="20" max="20" width="12" customWidth="1"/>
    <col min="22" max="22" width="10.5703125" customWidth="1"/>
    <col min="24" max="24" width="11" customWidth="1"/>
  </cols>
  <sheetData>
    <row r="1" spans="1:25" ht="16.5" customHeight="1" thickTop="1" thickBot="1" x14ac:dyDescent="0.3">
      <c r="A1" s="15" t="s">
        <v>21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 spans="1:25" ht="16.5" thickTop="1" thickBot="1" x14ac:dyDescent="0.3">
      <c r="A2" s="11" t="s">
        <v>0</v>
      </c>
      <c r="B2" s="12" t="s">
        <v>1</v>
      </c>
      <c r="C2" s="12"/>
      <c r="D2" s="12" t="s">
        <v>2</v>
      </c>
      <c r="E2" s="12"/>
      <c r="F2" s="12" t="s">
        <v>3</v>
      </c>
      <c r="G2" s="12"/>
      <c r="H2" s="12" t="s">
        <v>4</v>
      </c>
      <c r="I2" s="12"/>
      <c r="J2" s="12" t="s">
        <v>5</v>
      </c>
      <c r="K2" s="12"/>
      <c r="L2" s="12" t="s">
        <v>6</v>
      </c>
      <c r="M2" s="12"/>
      <c r="N2" s="13" t="s">
        <v>7</v>
      </c>
      <c r="O2" s="13"/>
      <c r="P2" s="13" t="s">
        <v>8</v>
      </c>
      <c r="Q2" s="13"/>
      <c r="R2" s="13" t="s">
        <v>9</v>
      </c>
      <c r="S2" s="13"/>
      <c r="T2" s="13" t="s">
        <v>10</v>
      </c>
      <c r="U2" s="13"/>
      <c r="V2" s="14" t="s">
        <v>19</v>
      </c>
      <c r="W2" s="14"/>
      <c r="X2" s="13" t="s">
        <v>24</v>
      </c>
      <c r="Y2" s="13"/>
    </row>
    <row r="3" spans="1:25" ht="16.5" thickTop="1" thickBot="1" x14ac:dyDescent="0.3">
      <c r="A3" s="16"/>
      <c r="B3" s="18" t="s">
        <v>11</v>
      </c>
      <c r="C3" s="17" t="s">
        <v>12</v>
      </c>
      <c r="D3" s="18" t="s">
        <v>11</v>
      </c>
      <c r="E3" s="16" t="s">
        <v>12</v>
      </c>
      <c r="F3" s="18" t="s">
        <v>11</v>
      </c>
      <c r="G3" s="16" t="s">
        <v>12</v>
      </c>
      <c r="H3" s="18" t="s">
        <v>11</v>
      </c>
      <c r="I3" s="16" t="s">
        <v>12</v>
      </c>
      <c r="J3" s="18" t="s">
        <v>11</v>
      </c>
      <c r="K3" s="16" t="s">
        <v>12</v>
      </c>
      <c r="L3" s="18" t="s">
        <v>11</v>
      </c>
      <c r="M3" s="16" t="s">
        <v>12</v>
      </c>
      <c r="N3" s="18" t="s">
        <v>11</v>
      </c>
      <c r="O3" s="16" t="s">
        <v>12</v>
      </c>
      <c r="P3" s="18" t="s">
        <v>11</v>
      </c>
      <c r="Q3" s="16" t="s">
        <v>12</v>
      </c>
      <c r="R3" s="18" t="s">
        <v>11</v>
      </c>
      <c r="S3" s="16" t="s">
        <v>12</v>
      </c>
      <c r="T3" s="18" t="s">
        <v>11</v>
      </c>
      <c r="U3" s="16" t="s">
        <v>12</v>
      </c>
      <c r="V3" s="18" t="s">
        <v>11</v>
      </c>
      <c r="W3" s="16" t="s">
        <v>12</v>
      </c>
      <c r="X3" s="18" t="s">
        <v>11</v>
      </c>
      <c r="Y3" s="16" t="s">
        <v>12</v>
      </c>
    </row>
    <row r="4" spans="1:25" ht="16.5" thickTop="1" thickBot="1" x14ac:dyDescent="0.3">
      <c r="A4" s="4" t="s">
        <v>13</v>
      </c>
      <c r="B4" s="5">
        <v>18911</v>
      </c>
      <c r="C4" s="6">
        <v>0.45979999999999999</v>
      </c>
      <c r="D4" s="5">
        <v>19561</v>
      </c>
      <c r="E4" s="6">
        <v>0.45979999999999999</v>
      </c>
      <c r="F4" s="5">
        <v>20418</v>
      </c>
      <c r="G4" s="6">
        <v>0.4627</v>
      </c>
      <c r="H4" s="5">
        <v>21701</v>
      </c>
      <c r="I4" s="6">
        <v>0.46970000000000001</v>
      </c>
      <c r="J4" s="5">
        <v>22540</v>
      </c>
      <c r="K4" s="6">
        <v>0.4879</v>
      </c>
      <c r="L4" s="5">
        <v>23659</v>
      </c>
      <c r="M4" s="6">
        <v>0.5121</v>
      </c>
      <c r="N4" s="5">
        <v>24356</v>
      </c>
      <c r="O4" s="7">
        <v>0.48199999999999998</v>
      </c>
      <c r="P4" s="5">
        <v>26352</v>
      </c>
      <c r="Q4" s="7">
        <f>P4/P7</f>
        <v>0.51438610189342182</v>
      </c>
      <c r="R4" s="5">
        <v>26084</v>
      </c>
      <c r="S4" s="7">
        <f>R4/R7</f>
        <v>0.4922531091358584</v>
      </c>
      <c r="T4" s="5">
        <v>27117</v>
      </c>
      <c r="U4" s="7">
        <f>T4/T7</f>
        <v>0.49832769773596003</v>
      </c>
      <c r="V4" s="5">
        <v>28095</v>
      </c>
      <c r="W4" s="6">
        <v>0.50249999999999995</v>
      </c>
      <c r="X4" s="5">
        <v>29244</v>
      </c>
      <c r="Y4" s="7">
        <f>X4/X7</f>
        <v>0.51009942438513867</v>
      </c>
    </row>
    <row r="5" spans="1:25" ht="16.5" thickTop="1" thickBot="1" x14ac:dyDescent="0.3">
      <c r="A5" s="8" t="s">
        <v>14</v>
      </c>
      <c r="B5" s="9">
        <v>22212</v>
      </c>
      <c r="C5" s="6">
        <v>0.54010000000000002</v>
      </c>
      <c r="D5" s="9">
        <v>22983</v>
      </c>
      <c r="E5" s="6">
        <v>0.54020000000000001</v>
      </c>
      <c r="F5" s="8">
        <v>23708</v>
      </c>
      <c r="G5" s="6">
        <v>0.5373</v>
      </c>
      <c r="H5" s="8">
        <v>24497</v>
      </c>
      <c r="I5" s="6">
        <v>0.5302</v>
      </c>
      <c r="J5" s="8">
        <v>24909</v>
      </c>
      <c r="K5" s="6">
        <v>0.53920000000000001</v>
      </c>
      <c r="L5" s="8">
        <v>25535</v>
      </c>
      <c r="M5" s="6">
        <v>0.55269999999999997</v>
      </c>
      <c r="N5" s="8">
        <v>26161</v>
      </c>
      <c r="O5" s="7">
        <v>0.51800000000000002</v>
      </c>
      <c r="P5" s="8">
        <v>24878</v>
      </c>
      <c r="Q5" s="7">
        <f>P5/P7</f>
        <v>0.48561389810657818</v>
      </c>
      <c r="R5" s="8">
        <v>26905</v>
      </c>
      <c r="S5" s="7">
        <f>R5/R7</f>
        <v>0.5077468908641416</v>
      </c>
      <c r="T5" s="8">
        <v>27298</v>
      </c>
      <c r="U5" s="7">
        <f>T5/T7</f>
        <v>0.50165392531608355</v>
      </c>
      <c r="V5" s="4">
        <v>27819</v>
      </c>
      <c r="W5" s="6">
        <v>0.4975</v>
      </c>
      <c r="X5" s="8">
        <v>28086</v>
      </c>
      <c r="Y5" s="7">
        <f>X5/X7</f>
        <v>0.48990057561486133</v>
      </c>
    </row>
    <row r="6" spans="1:25" ht="16.5" thickTop="1" thickBot="1" x14ac:dyDescent="0.3">
      <c r="A6" s="4" t="s">
        <v>15</v>
      </c>
      <c r="B6" s="5">
        <v>4</v>
      </c>
      <c r="C6" s="6">
        <v>1E-4</v>
      </c>
      <c r="D6" s="5">
        <v>3</v>
      </c>
      <c r="E6" s="6">
        <v>1E-4</v>
      </c>
      <c r="F6" s="4">
        <v>2</v>
      </c>
      <c r="G6" s="6">
        <v>0</v>
      </c>
      <c r="H6" s="4">
        <v>2</v>
      </c>
      <c r="I6" s="6">
        <v>0</v>
      </c>
      <c r="J6" s="4">
        <v>1</v>
      </c>
      <c r="K6" s="6">
        <v>0</v>
      </c>
      <c r="L6" s="4">
        <v>1</v>
      </c>
      <c r="M6" s="6">
        <v>0</v>
      </c>
      <c r="N6" s="4">
        <v>0</v>
      </c>
      <c r="O6" s="7">
        <v>0</v>
      </c>
      <c r="P6" s="4">
        <v>0</v>
      </c>
      <c r="Q6" s="10">
        <f>P6/P7</f>
        <v>0</v>
      </c>
      <c r="R6" s="4">
        <v>0</v>
      </c>
      <c r="S6" s="10">
        <f>R6/R7</f>
        <v>0</v>
      </c>
      <c r="T6" s="4">
        <v>1</v>
      </c>
      <c r="U6" s="10">
        <f>T6/T7</f>
        <v>1.8376947956483386E-5</v>
      </c>
      <c r="V6" s="4">
        <v>0</v>
      </c>
      <c r="W6" s="6">
        <v>0</v>
      </c>
      <c r="X6" s="4">
        <v>0</v>
      </c>
      <c r="Y6" s="10">
        <f>X6/X7</f>
        <v>0</v>
      </c>
    </row>
    <row r="7" spans="1:25" ht="16.5" thickTop="1" thickBot="1" x14ac:dyDescent="0.3">
      <c r="A7" s="19" t="s">
        <v>16</v>
      </c>
      <c r="B7" s="19">
        <v>41127</v>
      </c>
      <c r="C7" s="22">
        <v>1</v>
      </c>
      <c r="D7" s="19">
        <v>42547</v>
      </c>
      <c r="E7" s="22">
        <v>1</v>
      </c>
      <c r="F7" s="19">
        <v>44128</v>
      </c>
      <c r="G7" s="22">
        <v>1</v>
      </c>
      <c r="H7" s="19">
        <v>46200</v>
      </c>
      <c r="I7" s="22">
        <v>1</v>
      </c>
      <c r="J7" s="19">
        <v>47450</v>
      </c>
      <c r="K7" s="22">
        <f>SUM(K4:K6)/SUM($K$4:$K$6)</f>
        <v>1</v>
      </c>
      <c r="L7" s="19">
        <v>49195</v>
      </c>
      <c r="M7" s="22">
        <f>SUM(M4:M6)/SUM($M$4:$M$6)</f>
        <v>1</v>
      </c>
      <c r="N7" s="19">
        <v>50507</v>
      </c>
      <c r="O7" s="23">
        <v>1</v>
      </c>
      <c r="P7" s="19">
        <f>SUM(P4+P5)</f>
        <v>51230</v>
      </c>
      <c r="Q7" s="24">
        <f>SUM(Q4:Q6)/SUM($Q$4:$Q$6)</f>
        <v>1</v>
      </c>
      <c r="R7" s="19">
        <f>SUM(R4+R5)</f>
        <v>52989</v>
      </c>
      <c r="S7" s="24">
        <f>SUM(S4:S6)/SUM($Q$4:$Q$6)</f>
        <v>1</v>
      </c>
      <c r="T7" s="19">
        <f>SUM(T4+T5+T6)</f>
        <v>54416</v>
      </c>
      <c r="U7" s="24">
        <f>SUM(U4:U6)/SUM($Q$4:$Q$6)</f>
        <v>1</v>
      </c>
      <c r="V7" s="20">
        <v>55914</v>
      </c>
      <c r="W7" s="25">
        <v>1</v>
      </c>
      <c r="X7" s="21">
        <f>SUM(X4+X5+X6)</f>
        <v>57330</v>
      </c>
      <c r="Y7" s="26">
        <f>SUM(Y4:Y6)/SUM($Q$4:$Q$6)</f>
        <v>1</v>
      </c>
    </row>
    <row r="8" spans="1:25" ht="15.75" thickTop="1" x14ac:dyDescent="0.25">
      <c r="A8" s="1" t="s">
        <v>17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25" x14ac:dyDescent="0.25">
      <c r="A9" s="1" t="s">
        <v>18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25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25" x14ac:dyDescent="0.25">
      <c r="A11" s="3" t="s">
        <v>20</v>
      </c>
    </row>
    <row r="12" spans="1:25" x14ac:dyDescent="0.25">
      <c r="A12" s="3" t="s">
        <v>22</v>
      </c>
    </row>
    <row r="13" spans="1:25" x14ac:dyDescent="0.25">
      <c r="A13" s="3" t="s">
        <v>23</v>
      </c>
    </row>
  </sheetData>
  <mergeCells count="13">
    <mergeCell ref="X2:Y2"/>
    <mergeCell ref="A1:Y1"/>
    <mergeCell ref="V2:W2"/>
    <mergeCell ref="T2:U2"/>
    <mergeCell ref="R2:S2"/>
    <mergeCell ref="P2:Q2"/>
    <mergeCell ref="B2:C2"/>
    <mergeCell ref="D2:E2"/>
    <mergeCell ref="F2:G2"/>
    <mergeCell ref="H2:I2"/>
    <mergeCell ref="J2:K2"/>
    <mergeCell ref="L2:M2"/>
    <mergeCell ref="N2:O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68DC2A3D0F894CA29DC1B6EB484196" ma:contentTypeVersion="11" ma:contentTypeDescription="Create a new document." ma:contentTypeScope="" ma:versionID="875221425879dce1b6ab1584ecd354fb">
  <xsd:schema xmlns:xsd="http://www.w3.org/2001/XMLSchema" xmlns:xs="http://www.w3.org/2001/XMLSchema" xmlns:p="http://schemas.microsoft.com/office/2006/metadata/properties" xmlns:ns2="63260f3c-4fbf-4bb2-b0c8-829c0c3283da" xmlns:ns3="57394b2e-3881-4844-9cc0-d9f4c67f1fda" targetNamespace="http://schemas.microsoft.com/office/2006/metadata/properties" ma:root="true" ma:fieldsID="582f7aeeb005b9c663cf02b97d8348b0" ns2:_="" ns3:_="">
    <xsd:import namespace="63260f3c-4fbf-4bb2-b0c8-829c0c3283da"/>
    <xsd:import namespace="57394b2e-3881-4844-9cc0-d9f4c67f1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260f3c-4fbf-4bb2-b0c8-829c0c3283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46ae31c-5b83-43b7-b371-4a3d4b694b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394b2e-3881-4844-9cc0-d9f4c67f1fd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10bb580-53ae-4ec5-99d0-ae94fc525109}" ma:internalName="TaxCatchAll" ma:showField="CatchAllData" ma:web="57394b2e-3881-4844-9cc0-d9f4c67f1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394b2e-3881-4844-9cc0-d9f4c67f1fda" xsi:nil="true"/>
    <lcf76f155ced4ddcb4097134ff3c332f xmlns="63260f3c-4fbf-4bb2-b0c8-829c0c3283d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5D1400-5327-4A24-8FDF-6DCB551A15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260f3c-4fbf-4bb2-b0c8-829c0c3283da"/>
    <ds:schemaRef ds:uri="57394b2e-3881-4844-9cc0-d9f4c67f1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A0E5BE-A30D-4842-A5EB-8C90A45ADCE5}">
  <ds:schemaRefs>
    <ds:schemaRef ds:uri="http://schemas.microsoft.com/office/2006/metadata/properties"/>
    <ds:schemaRef ds:uri="http://schemas.microsoft.com/office/infopath/2007/PartnerControls"/>
    <ds:schemaRef ds:uri="57394b2e-3881-4844-9cc0-d9f4c67f1fda"/>
    <ds:schemaRef ds:uri="63260f3c-4fbf-4bb2-b0c8-829c0c3283da"/>
  </ds:schemaRefs>
</ds:datastoreItem>
</file>

<file path=customXml/itemProps3.xml><?xml version="1.0" encoding="utf-8"?>
<ds:datastoreItem xmlns:ds="http://schemas.openxmlformats.org/officeDocument/2006/customXml" ds:itemID="{39149543-7452-4E4B-AEF8-610787DA58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AHB Q126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Reymond</dc:creator>
  <cp:keywords/>
  <dc:description/>
  <cp:lastModifiedBy>Anna Reymond</cp:lastModifiedBy>
  <cp:revision/>
  <dcterms:created xsi:type="dcterms:W3CDTF">2025-02-20T12:16:44Z</dcterms:created>
  <dcterms:modified xsi:type="dcterms:W3CDTF">2026-05-06T08:44:47Z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0x0101008C68DC2A3D0F894CA29DC1B6EB484196</vt:lpwstr>
  </property>
  <property fmtid="{D5CDD505-2E9C-101B-9397-08002B2CF9AE}" pid="3" name="MediaServiceImageTags">
    <vt:lpwstr/>
  </property>
</Properties>
</file>